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0a6273cee9f59a2/Documents/Hemington^J Hardington Foxcote Parish Council/Finance/Accounts/Accounts 2023-24/"/>
    </mc:Choice>
  </mc:AlternateContent>
  <xr:revisionPtr revIDLastSave="0" documentId="8_{1CDB33EC-7B33-4485-B973-350F1EEB92D0}" xr6:coauthVersionLast="47" xr6:coauthVersionMax="47" xr10:uidLastSave="{00000000-0000-0000-0000-000000000000}"/>
  <bookViews>
    <workbookView xWindow="-120" yWindow="-120" windowWidth="29040" windowHeight="15840" xr2:uid="{8044BC25-F74F-450A-A10B-BF209BB4236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32" i="1"/>
  <c r="B34" i="1" s="1"/>
  <c r="B45" i="1" s="1"/>
  <c r="B7" i="1"/>
  <c r="B5" i="1"/>
  <c r="B4" i="1"/>
  <c r="B3" i="1"/>
  <c r="B8" i="1" s="1"/>
  <c r="B44" i="1" l="1"/>
  <c r="B46" i="1" s="1"/>
  <c r="B35" i="1"/>
</calcChain>
</file>

<file path=xl/sharedStrings.xml><?xml version="1.0" encoding="utf-8"?>
<sst xmlns="http://schemas.openxmlformats.org/spreadsheetml/2006/main" count="45" uniqueCount="43">
  <si>
    <t>FINANCIAL STATEMENT 31.03.24</t>
  </si>
  <si>
    <t>31.03.24</t>
  </si>
  <si>
    <t>Receipts</t>
  </si>
  <si>
    <t>Precept</t>
  </si>
  <si>
    <t>Bank interest</t>
  </si>
  <si>
    <t>Donations</t>
  </si>
  <si>
    <t>From General reserves</t>
  </si>
  <si>
    <t>Vat received</t>
  </si>
  <si>
    <t>Total</t>
  </si>
  <si>
    <t>Expenditure</t>
  </si>
  <si>
    <t xml:space="preserve">Audit </t>
  </si>
  <si>
    <t>Grant, Churchyard S Mary Hem</t>
  </si>
  <si>
    <t>Grant, Churchyard S James Fox</t>
  </si>
  <si>
    <t>Grasscutting</t>
  </si>
  <si>
    <t>Highways (including bins)</t>
  </si>
  <si>
    <t>Hire of hall for meetings / zoom remote</t>
  </si>
  <si>
    <t>Insurance</t>
  </si>
  <si>
    <t>Home as office</t>
  </si>
  <si>
    <t>Office expenses (print, stationery,postage)</t>
  </si>
  <si>
    <t>Payroll costs and salaries</t>
  </si>
  <si>
    <t>Playing Field - inspection and repairs</t>
  </si>
  <si>
    <t>Playing Field Rent</t>
  </si>
  <si>
    <t>Professional fees</t>
  </si>
  <si>
    <t>Provision for parish council election</t>
  </si>
  <si>
    <t xml:space="preserve">Repairs and renewals </t>
  </si>
  <si>
    <t>Speedwatch</t>
  </si>
  <si>
    <t>Subscriptions and books</t>
  </si>
  <si>
    <t>Training</t>
  </si>
  <si>
    <t xml:space="preserve">Trees, hedges, walls, ponds </t>
  </si>
  <si>
    <t>Village maintenance</t>
  </si>
  <si>
    <t>Village Hall - insurance (2020/21)</t>
  </si>
  <si>
    <t>Website/IT - domain renewal, email /web hosting, website annual support and hosting, office 365</t>
  </si>
  <si>
    <t>VAT paid</t>
  </si>
  <si>
    <t>Gross payments</t>
  </si>
  <si>
    <t>Surplus of receipts over payments</t>
  </si>
  <si>
    <t>Bank reconciliation 31.03.24</t>
  </si>
  <si>
    <t xml:space="preserve">Current account </t>
  </si>
  <si>
    <t>Business reserve</t>
  </si>
  <si>
    <r>
      <t xml:space="preserve">Less unpresented </t>
    </r>
    <r>
      <rPr>
        <sz val="8"/>
        <color theme="1"/>
        <rFont val="Aptos Narrow"/>
        <family val="2"/>
        <scheme val="minor"/>
      </rPr>
      <t>(Unity £500, Website £170, Rent £125)</t>
    </r>
  </si>
  <si>
    <t>Cash book opening balance 01.04.23</t>
  </si>
  <si>
    <t>Add receipts year to date</t>
  </si>
  <si>
    <t>Less payments year to date</t>
  </si>
  <si>
    <t>Balance per cash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</si>
</sst>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4" fontId="1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2" fontId="0" fillId="2" borderId="0" xfId="0" applyNumberFormat="1" applyFill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right"/>
    </xf>
    <xf numFmtId="4" fontId="2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0a6273cee9f59a2/Documents/Hemington%5eJ%20Hardington%20Foxcote%20Parish%20Council/Finance/Accounts/Accounts%202023-24/Faulkland%20Cashbook%2023%2024%20final.xlsx" TargetMode="External"/><Relationship Id="rId1" Type="http://schemas.openxmlformats.org/officeDocument/2006/relationships/externalLinkPath" Target="Faulkland%20Cashbook%2023%2024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"/>
      <sheetName val="Payments"/>
      <sheetName val="Receipts"/>
      <sheetName val="Payment Schedule"/>
      <sheetName val="Payroll"/>
      <sheetName val="VAT YE 22"/>
      <sheetName val="BankRec Mar"/>
    </sheetNames>
    <sheetDataSet>
      <sheetData sheetId="0"/>
      <sheetData sheetId="1"/>
      <sheetData sheetId="2">
        <row r="24">
          <cell r="D24">
            <v>17994</v>
          </cell>
        </row>
        <row r="25">
          <cell r="D25">
            <v>47.3</v>
          </cell>
        </row>
        <row r="26">
          <cell r="D26">
            <v>4412.58</v>
          </cell>
        </row>
        <row r="27">
          <cell r="D27">
            <v>3000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4207-89A2-4002-BDC0-29F549F037A6}">
  <dimension ref="A1:B46"/>
  <sheetViews>
    <sheetView tabSelected="1" workbookViewId="0">
      <selection activeCell="A2" sqref="A2:XFD46"/>
    </sheetView>
  </sheetViews>
  <sheetFormatPr defaultRowHeight="15" x14ac:dyDescent="0.25"/>
  <cols>
    <col min="1" max="1" width="53.28515625" customWidth="1"/>
  </cols>
  <sheetData>
    <row r="1" spans="1:2" ht="75" x14ac:dyDescent="0.25">
      <c r="A1" s="1" t="s">
        <v>0</v>
      </c>
      <c r="B1" s="2" t="s">
        <v>1</v>
      </c>
    </row>
    <row r="2" spans="1:2" ht="15" customHeight="1" x14ac:dyDescent="0.25">
      <c r="A2" s="3" t="s">
        <v>2</v>
      </c>
      <c r="B2" s="4"/>
    </row>
    <row r="3" spans="1:2" ht="15" customHeight="1" x14ac:dyDescent="0.25">
      <c r="A3" s="3" t="s">
        <v>3</v>
      </c>
      <c r="B3" s="5">
        <f>[1]Receipts!$D$24</f>
        <v>17994</v>
      </c>
    </row>
    <row r="4" spans="1:2" ht="15" customHeight="1" x14ac:dyDescent="0.25">
      <c r="A4" s="3" t="s">
        <v>4</v>
      </c>
      <c r="B4" s="5">
        <f>[1]Receipts!$D$25</f>
        <v>47.3</v>
      </c>
    </row>
    <row r="5" spans="1:2" ht="15" customHeight="1" x14ac:dyDescent="0.25">
      <c r="A5" s="3" t="s">
        <v>5</v>
      </c>
      <c r="B5" s="5">
        <f>[1]Receipts!$D$27</f>
        <v>3000</v>
      </c>
    </row>
    <row r="6" spans="1:2" ht="15" customHeight="1" x14ac:dyDescent="0.25">
      <c r="A6" s="3" t="s">
        <v>6</v>
      </c>
      <c r="B6" s="5"/>
    </row>
    <row r="7" spans="1:2" ht="15" customHeight="1" x14ac:dyDescent="0.25">
      <c r="A7" s="3" t="s">
        <v>7</v>
      </c>
      <c r="B7" s="5">
        <f>[1]Receipts!$D$26</f>
        <v>4412.58</v>
      </c>
    </row>
    <row r="8" spans="1:2" ht="15" customHeight="1" x14ac:dyDescent="0.25">
      <c r="A8" s="3" t="s">
        <v>8</v>
      </c>
      <c r="B8" s="6">
        <f>SUM(B3:B7)</f>
        <v>25453.879999999997</v>
      </c>
    </row>
    <row r="9" spans="1:2" ht="15" customHeight="1" x14ac:dyDescent="0.25">
      <c r="A9" s="1" t="s">
        <v>9</v>
      </c>
      <c r="B9" s="5"/>
    </row>
    <row r="10" spans="1:2" ht="15" customHeight="1" x14ac:dyDescent="0.25">
      <c r="A10" s="3" t="s">
        <v>10</v>
      </c>
      <c r="B10" s="5">
        <v>150</v>
      </c>
    </row>
    <row r="11" spans="1:2" ht="15" customHeight="1" x14ac:dyDescent="0.25">
      <c r="A11" s="3" t="s">
        <v>11</v>
      </c>
      <c r="B11" s="5">
        <v>200</v>
      </c>
    </row>
    <row r="12" spans="1:2" ht="15" customHeight="1" x14ac:dyDescent="0.25">
      <c r="A12" s="3" t="s">
        <v>12</v>
      </c>
      <c r="B12" s="5"/>
    </row>
    <row r="13" spans="1:2" ht="15" customHeight="1" x14ac:dyDescent="0.25">
      <c r="A13" s="3" t="s">
        <v>13</v>
      </c>
      <c r="B13" s="5">
        <v>2057.86</v>
      </c>
    </row>
    <row r="14" spans="1:2" ht="15" customHeight="1" x14ac:dyDescent="0.25">
      <c r="A14" s="3" t="s">
        <v>14</v>
      </c>
      <c r="B14" s="5"/>
    </row>
    <row r="15" spans="1:2" ht="15" customHeight="1" x14ac:dyDescent="0.25">
      <c r="A15" s="3" t="s">
        <v>15</v>
      </c>
      <c r="B15" s="5"/>
    </row>
    <row r="16" spans="1:2" ht="15" customHeight="1" x14ac:dyDescent="0.25">
      <c r="A16" s="3" t="s">
        <v>16</v>
      </c>
      <c r="B16" s="5">
        <v>474.37</v>
      </c>
    </row>
    <row r="17" spans="1:2" ht="15" customHeight="1" x14ac:dyDescent="0.25">
      <c r="A17" s="3" t="s">
        <v>17</v>
      </c>
      <c r="B17" s="7">
        <v>312</v>
      </c>
    </row>
    <row r="18" spans="1:2" ht="15" customHeight="1" x14ac:dyDescent="0.25">
      <c r="A18" s="3" t="s">
        <v>18</v>
      </c>
      <c r="B18" s="5">
        <v>65.87</v>
      </c>
    </row>
    <row r="19" spans="1:2" ht="15" customHeight="1" x14ac:dyDescent="0.25">
      <c r="A19" s="3" t="s">
        <v>19</v>
      </c>
      <c r="B19" s="5">
        <v>2538.92</v>
      </c>
    </row>
    <row r="20" spans="1:2" ht="15" customHeight="1" x14ac:dyDescent="0.25">
      <c r="A20" s="3" t="s">
        <v>20</v>
      </c>
      <c r="B20" s="5">
        <v>95</v>
      </c>
    </row>
    <row r="21" spans="1:2" ht="15" customHeight="1" x14ac:dyDescent="0.25">
      <c r="A21" s="3" t="s">
        <v>21</v>
      </c>
      <c r="B21" s="5">
        <v>250</v>
      </c>
    </row>
    <row r="22" spans="1:2" ht="15" customHeight="1" x14ac:dyDescent="0.25">
      <c r="A22" s="3" t="s">
        <v>22</v>
      </c>
      <c r="B22" s="5">
        <v>500</v>
      </c>
    </row>
    <row r="23" spans="1:2" ht="15" customHeight="1" x14ac:dyDescent="0.25">
      <c r="A23" s="3" t="s">
        <v>23</v>
      </c>
      <c r="B23" s="5"/>
    </row>
    <row r="24" spans="1:2" ht="15" customHeight="1" x14ac:dyDescent="0.25">
      <c r="A24" s="3" t="s">
        <v>24</v>
      </c>
      <c r="B24" s="5">
        <v>20264.36</v>
      </c>
    </row>
    <row r="25" spans="1:2" ht="15" customHeight="1" x14ac:dyDescent="0.25">
      <c r="A25" s="3" t="s">
        <v>25</v>
      </c>
      <c r="B25" s="5">
        <v>296</v>
      </c>
    </row>
    <row r="26" spans="1:2" ht="15" customHeight="1" x14ac:dyDescent="0.25">
      <c r="A26" s="3" t="s">
        <v>26</v>
      </c>
      <c r="B26" s="5">
        <v>227.06</v>
      </c>
    </row>
    <row r="27" spans="1:2" ht="15" customHeight="1" x14ac:dyDescent="0.25">
      <c r="A27" s="3" t="s">
        <v>27</v>
      </c>
      <c r="B27" s="5"/>
    </row>
    <row r="28" spans="1:2" ht="15" customHeight="1" x14ac:dyDescent="0.25">
      <c r="A28" s="3" t="s">
        <v>28</v>
      </c>
      <c r="B28" s="5"/>
    </row>
    <row r="29" spans="1:2" ht="15" customHeight="1" x14ac:dyDescent="0.25">
      <c r="A29" s="3" t="s">
        <v>29</v>
      </c>
      <c r="B29" s="5"/>
    </row>
    <row r="30" spans="1:2" ht="15" customHeight="1" x14ac:dyDescent="0.25">
      <c r="A30" s="3" t="s">
        <v>30</v>
      </c>
      <c r="B30" s="5">
        <v>794.32</v>
      </c>
    </row>
    <row r="31" spans="1:2" ht="15" customHeight="1" x14ac:dyDescent="0.25">
      <c r="A31" s="3" t="s">
        <v>31</v>
      </c>
      <c r="B31" s="5">
        <v>330</v>
      </c>
    </row>
    <row r="32" spans="1:2" ht="15" customHeight="1" x14ac:dyDescent="0.25">
      <c r="A32" s="1" t="s">
        <v>8</v>
      </c>
      <c r="B32" s="6">
        <f>SUM(B10:B31)</f>
        <v>28555.760000000002</v>
      </c>
    </row>
    <row r="33" spans="1:2" ht="15" customHeight="1" x14ac:dyDescent="0.25">
      <c r="A33" s="3" t="s">
        <v>32</v>
      </c>
      <c r="B33" s="5">
        <v>4414.78</v>
      </c>
    </row>
    <row r="34" spans="1:2" ht="15" customHeight="1" thickBot="1" x14ac:dyDescent="0.3">
      <c r="A34" s="3" t="s">
        <v>33</v>
      </c>
      <c r="B34" s="8">
        <f>B32+B33</f>
        <v>32970.54</v>
      </c>
    </row>
    <row r="35" spans="1:2" ht="15" customHeight="1" x14ac:dyDescent="0.25">
      <c r="A35" s="3" t="s">
        <v>34</v>
      </c>
      <c r="B35" s="5">
        <f>B8-B34</f>
        <v>-7516.6600000000035</v>
      </c>
    </row>
    <row r="36" spans="1:2" ht="15" customHeight="1" x14ac:dyDescent="0.25">
      <c r="A36" s="3"/>
      <c r="B36" s="9"/>
    </row>
    <row r="37" spans="1:2" ht="15" customHeight="1" x14ac:dyDescent="0.25">
      <c r="A37" s="1"/>
      <c r="B37" s="10"/>
    </row>
    <row r="38" spans="1:2" ht="15" customHeight="1" x14ac:dyDescent="0.25">
      <c r="A38" s="1" t="s">
        <v>35</v>
      </c>
      <c r="B38" s="5"/>
    </row>
    <row r="39" spans="1:2" ht="15" customHeight="1" x14ac:dyDescent="0.25">
      <c r="A39" s="3" t="s">
        <v>36</v>
      </c>
      <c r="B39" s="5">
        <v>12668.2</v>
      </c>
    </row>
    <row r="40" spans="1:2" ht="15" customHeight="1" x14ac:dyDescent="0.25">
      <c r="A40" s="3" t="s">
        <v>37</v>
      </c>
      <c r="B40" s="5">
        <v>3566.93</v>
      </c>
    </row>
    <row r="41" spans="1:2" ht="15" customHeight="1" x14ac:dyDescent="0.25">
      <c r="A41" s="3" t="s">
        <v>38</v>
      </c>
      <c r="B41" s="11">
        <v>795</v>
      </c>
    </row>
    <row r="42" spans="1:2" ht="15" customHeight="1" thickBot="1" x14ac:dyDescent="0.3">
      <c r="A42" s="3" t="s">
        <v>8</v>
      </c>
      <c r="B42" s="12">
        <f>B39+B40-B41</f>
        <v>15440.130000000001</v>
      </c>
    </row>
    <row r="43" spans="1:2" ht="15" customHeight="1" x14ac:dyDescent="0.25">
      <c r="A43" s="1" t="s">
        <v>39</v>
      </c>
      <c r="B43" s="11">
        <v>22956.79</v>
      </c>
    </row>
    <row r="44" spans="1:2" ht="15" customHeight="1" x14ac:dyDescent="0.25">
      <c r="A44" s="3" t="s">
        <v>40</v>
      </c>
      <c r="B44" s="6">
        <f>B8</f>
        <v>25453.879999999997</v>
      </c>
    </row>
    <row r="45" spans="1:2" ht="15" customHeight="1" x14ac:dyDescent="0.25">
      <c r="A45" s="3" t="s">
        <v>41</v>
      </c>
      <c r="B45" s="5">
        <f>B34</f>
        <v>32970.54</v>
      </c>
    </row>
    <row r="46" spans="1:2" ht="15" customHeight="1" thickBot="1" x14ac:dyDescent="0.3">
      <c r="A46" s="3" t="s">
        <v>42</v>
      </c>
      <c r="B46" s="12">
        <f>(B43+B44)-B45</f>
        <v>15440.129999999997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Gregory</dc:creator>
  <cp:lastModifiedBy>Jennifer Gregory</cp:lastModifiedBy>
  <dcterms:created xsi:type="dcterms:W3CDTF">2024-05-09T08:35:42Z</dcterms:created>
  <dcterms:modified xsi:type="dcterms:W3CDTF">2024-05-09T08:37:06Z</dcterms:modified>
</cp:coreProperties>
</file>